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el\Dropbox (Right People)\Right People Group Digital GmbH\Blog\Blog posts\Calculate your hourly rate as a contractor\"/>
    </mc:Choice>
  </mc:AlternateContent>
  <xr:revisionPtr revIDLastSave="0" documentId="12_ncr:500000_{5B52A20B-18A8-4D72-8B9B-6232097783C9}" xr6:coauthVersionLast="31" xr6:coauthVersionMax="31" xr10:uidLastSave="{00000000-0000-0000-0000-000000000000}"/>
  <bookViews>
    <workbookView xWindow="15" yWindow="465" windowWidth="22905" windowHeight="14595" tabRatio="211" xr2:uid="{00000000-000D-0000-FFFF-FFFF00000000}"/>
  </bookViews>
  <sheets>
    <sheet name="Beregn din freelance løn (DK)" sheetId="4" r:id="rId1"/>
  </sheets>
  <calcPr calcId="162913"/>
  <customWorkbookViews>
    <customWorkbookView name="Beregn" guid="{7FB91B5A-4CBE-6246-9A74-568A59795945}" xWindow="1284" yWindow="-70" windowWidth="1145" windowHeight="921" tabRatio="211" activeSheetId="4" showFormulaBar="0"/>
  </customWorkbookViews>
</workbook>
</file>

<file path=xl/calcChain.xml><?xml version="1.0" encoding="utf-8"?>
<calcChain xmlns="http://schemas.openxmlformats.org/spreadsheetml/2006/main">
  <c r="E24" i="4" l="1"/>
  <c r="E21" i="4"/>
  <c r="E19" i="4"/>
  <c r="E26" i="4" l="1"/>
  <c r="E28" i="4"/>
  <c r="E27" i="4"/>
</calcChain>
</file>

<file path=xl/sharedStrings.xml><?xml version="1.0" encoding="utf-8"?>
<sst xmlns="http://schemas.openxmlformats.org/spreadsheetml/2006/main" count="25" uniqueCount="22">
  <si>
    <t>Tidligere eller ønsket minimumsårsløn</t>
  </si>
  <si>
    <t>Forventede antal fakturerbare timer per almindelig arbejdsuge</t>
  </si>
  <si>
    <t>Timer per år</t>
  </si>
  <si>
    <t>Årligt</t>
  </si>
  <si>
    <t>Timer per uge</t>
  </si>
  <si>
    <t>Ny månedsløn</t>
  </si>
  <si>
    <t>Ny timeløn</t>
  </si>
  <si>
    <t>Forventede antal ferie-/fridage per år</t>
  </si>
  <si>
    <t>Dage</t>
  </si>
  <si>
    <t>Ny total årløn</t>
  </si>
  <si>
    <t>Ekstra</t>
  </si>
  <si>
    <t>Beregn din freelance løn</t>
  </si>
  <si>
    <t>Antal fakturerbare timer per år</t>
  </si>
  <si>
    <t xml:space="preserve">     forretning. Vi anbefaler 10%. </t>
  </si>
  <si>
    <t xml:space="preserve">   arbejdsgiverbetalte pension i den private sektor, men mange vælger at indbetale en højere procentdel.</t>
  </si>
  <si>
    <r>
      <t>Forretningsudgifter</t>
    </r>
    <r>
      <rPr>
        <sz val="12"/>
        <color rgb="FFFF0000"/>
        <rFont val="Opensans"/>
      </rPr>
      <t>*</t>
    </r>
  </si>
  <si>
    <r>
      <t>Pension (8%)</t>
    </r>
    <r>
      <rPr>
        <sz val="12"/>
        <color rgb="FFFF0000"/>
        <rFont val="Opensans"/>
      </rPr>
      <t>**</t>
    </r>
  </si>
  <si>
    <r>
      <t>Ønsket risikotillæg</t>
    </r>
    <r>
      <rPr>
        <sz val="12"/>
        <color rgb="FFFF0000"/>
        <rFont val="Opensans"/>
      </rPr>
      <t>***</t>
    </r>
  </si>
  <si>
    <r>
      <rPr>
        <sz val="9"/>
        <color rgb="FFFF0000"/>
        <rFont val="Opensans"/>
      </rPr>
      <t>*</t>
    </r>
    <r>
      <rPr>
        <sz val="9"/>
        <rFont val="Opensans"/>
      </rPr>
      <t>Forretningsudgifter kan bestå af markedsføring, kontor, internet, telefon, webhotel, forskellige software værktøjer, mm.</t>
    </r>
  </si>
  <si>
    <r>
      <rPr>
        <sz val="9"/>
        <color rgb="FFFF0000"/>
        <rFont val="Opensans"/>
      </rPr>
      <t>**</t>
    </r>
    <r>
      <rPr>
        <sz val="9"/>
        <rFont val="Opensans"/>
      </rPr>
      <t xml:space="preserve">Du bestemmer natruligvis selv, om og hvor meget du vil lægge til side til pension. 8 % svarer til standarden for den </t>
    </r>
  </si>
  <si>
    <r>
      <rPr>
        <sz val="9"/>
        <color rgb="FFFF0000"/>
        <rFont val="Opensans"/>
      </rPr>
      <t>***</t>
    </r>
    <r>
      <rPr>
        <sz val="9"/>
        <rFont val="Opensans"/>
      </rPr>
      <t xml:space="preserve">Risikotillæget er for perioder, hvor du går uden projekter eller skal bruge mere ikke-fakturerebar tid til at udvikle din </t>
    </r>
  </si>
  <si>
    <t>rightpeoplegroup.com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</si>
</sst>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r.&quot;_-;\-* #,##0.00\ &quot;kr.&quot;_-;_-* &quot;-&quot;??\ &quot;kr.&quot;_-;_-@_-"/>
    <numFmt numFmtId="165" formatCode="_ &quot;kr.&quot;\ * #,##0.00_ ;_ &quot;kr.&quot;\ * \-#,##0.00_ ;_ &quot;kr.&quot;\ * &quot;-&quot;??_ ;_ @_ "/>
  </numFmts>
  <fonts count="13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2"/>
      <name val="Opensans"/>
    </font>
    <font>
      <sz val="10"/>
      <name val="Opensans"/>
    </font>
    <font>
      <sz val="12"/>
      <name val="Opensans"/>
    </font>
    <font>
      <sz val="12"/>
      <color rgb="FFFF0000"/>
      <name val="Opensans"/>
    </font>
    <font>
      <b/>
      <sz val="12"/>
      <name val="Opensans"/>
    </font>
    <font>
      <sz val="8"/>
      <name val="Opensans"/>
    </font>
    <font>
      <sz val="22"/>
      <name val="Opensans"/>
    </font>
    <font>
      <sz val="9"/>
      <name val="Opensans"/>
    </font>
    <font>
      <sz val="9"/>
      <color rgb="FFFF0000"/>
      <name val="Opensans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Fill="1"/>
    <xf numFmtId="0" fontId="3" fillId="3" borderId="0" xfId="0" applyFont="1" applyFill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4" fillId="2" borderId="1" xfId="0" applyFont="1" applyFill="1" applyBorder="1"/>
    <xf numFmtId="0" fontId="5" fillId="2" borderId="0" xfId="0" applyFont="1" applyFill="1" applyBorder="1"/>
    <xf numFmtId="0" fontId="4" fillId="2" borderId="2" xfId="0" applyFont="1" applyFill="1" applyBorder="1"/>
    <xf numFmtId="165" fontId="5" fillId="0" borderId="3" xfId="2" applyFont="1" applyFill="1" applyBorder="1" applyProtection="1">
      <protection locked="0"/>
    </xf>
    <xf numFmtId="0" fontId="5" fillId="0" borderId="3" xfId="2" applyNumberFormat="1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4" fillId="2" borderId="0" xfId="0" applyFont="1" applyFill="1" applyBorder="1"/>
    <xf numFmtId="0" fontId="7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9" fontId="5" fillId="0" borderId="4" xfId="0" applyNumberFormat="1" applyFont="1" applyFill="1" applyBorder="1" applyAlignment="1" applyProtection="1">
      <alignment horizontal="center" vertical="center"/>
      <protection locked="0"/>
    </xf>
    <xf numFmtId="165" fontId="5" fillId="5" borderId="0" xfId="2" applyFont="1" applyFill="1" applyBorder="1" applyAlignment="1" applyProtection="1">
      <alignment vertical="center"/>
    </xf>
    <xf numFmtId="9" fontId="5" fillId="5" borderId="6" xfId="0" applyNumberFormat="1" applyFont="1" applyFill="1" applyBorder="1" applyAlignment="1" applyProtection="1">
      <alignment horizontal="center" vertical="center"/>
    </xf>
    <xf numFmtId="9" fontId="5" fillId="0" borderId="5" xfId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5" fillId="2" borderId="0" xfId="2" applyNumberFormat="1" applyFont="1" applyFill="1" applyBorder="1" applyAlignment="1" applyProtection="1">
      <alignment vertical="center"/>
    </xf>
    <xf numFmtId="0" fontId="4" fillId="2" borderId="0" xfId="0" applyFont="1" applyFill="1" applyAlignment="1">
      <alignment vertical="center"/>
    </xf>
    <xf numFmtId="0" fontId="7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65" fontId="7" fillId="5" borderId="1" xfId="0" applyNumberFormat="1" applyFont="1" applyFill="1" applyBorder="1" applyAlignment="1" applyProtection="1">
      <alignment vertical="center"/>
    </xf>
    <xf numFmtId="0" fontId="5" fillId="5" borderId="1" xfId="0" applyFont="1" applyFill="1" applyBorder="1" applyAlignment="1">
      <alignment vertical="center"/>
    </xf>
    <xf numFmtId="165" fontId="7" fillId="5" borderId="1" xfId="2" applyFont="1" applyFill="1" applyBorder="1" applyAlignment="1" applyProtection="1">
      <alignment vertical="center"/>
    </xf>
    <xf numFmtId="0" fontId="7" fillId="2" borderId="0" xfId="0" applyFont="1" applyFill="1" applyBorder="1"/>
    <xf numFmtId="165" fontId="7" fillId="2" borderId="0" xfId="2" applyFont="1" applyFill="1" applyBorder="1" applyProtection="1"/>
    <xf numFmtId="0" fontId="4" fillId="0" borderId="0" xfId="0" applyFont="1" applyFill="1"/>
    <xf numFmtId="0" fontId="5" fillId="2" borderId="0" xfId="0" applyFont="1" applyFill="1"/>
    <xf numFmtId="0" fontId="8" fillId="2" borderId="0" xfId="0" applyFont="1" applyFill="1"/>
    <xf numFmtId="0" fontId="9" fillId="3" borderId="0" xfId="0" applyFont="1" applyFill="1" applyAlignment="1">
      <alignment horizontal="center" vertical="center"/>
    </xf>
    <xf numFmtId="0" fontId="10" fillId="2" borderId="0" xfId="0" applyFont="1" applyFill="1"/>
    <xf numFmtId="0" fontId="10" fillId="0" borderId="0" xfId="0" applyFont="1"/>
    <xf numFmtId="0" fontId="12" fillId="2" borderId="0" xfId="3" applyFill="1"/>
  </cellXfs>
  <cellStyles count="4">
    <cellStyle name="Link" xfId="3" builtinId="8"/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36-4F44-838A-29F0BC5D401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36-4F44-838A-29F0BC5D401F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36-4F44-838A-29F0BC5D401F}"/>
              </c:ext>
            </c:extLst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36-4F44-838A-29F0BC5D401F}"/>
              </c:ext>
            </c:extLst>
          </c:dPt>
          <c:dLbls>
            <c:dLbl>
              <c:idx val="0"/>
              <c:layout>
                <c:manualLayout>
                  <c:x val="1.118558259876111E-2"/>
                  <c:y val="-7.34917849314252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Årsløn</a:t>
                    </a:r>
                    <a:r>
                      <a:rPr lang="en-US" baseline="0"/>
                      <a:t>
</a:t>
                    </a:r>
                    <a:fld id="{3A959793-C174-8A4A-8C20-71738E199658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E36-4F44-838A-29F0BC5D401F}"/>
                </c:ext>
              </c:extLst>
            </c:dLbl>
            <c:dLbl>
              <c:idx val="1"/>
              <c:layout>
                <c:manualLayout>
                  <c:x val="7.0911056103762249E-2"/>
                  <c:y val="2.025284265875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Forretningsudgifter</a:t>
                    </a:r>
                    <a:r>
                      <a:rPr lang="en-US" baseline="0"/>
                      <a:t>
</a:t>
                    </a:r>
                    <a:fld id="{AD99BF43-7675-EF49-89EE-19A38D5D80FC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87854351567072"/>
                      <c:h val="0.166666710229685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E36-4F44-838A-29F0BC5D401F}"/>
                </c:ext>
              </c:extLst>
            </c:dLbl>
            <c:dLbl>
              <c:idx val="2"/>
              <c:layout>
                <c:manualLayout>
                  <c:x val="-1.0909208006182726E-2"/>
                  <c:y val="-6.235372807162771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Pension</a:t>
                    </a:r>
                    <a:r>
                      <a:rPr lang="en-US" baseline="0"/>
                      <a:t>
</a:t>
                    </a:r>
                    <a:fld id="{EFE44325-1910-DC44-916F-A25FC78A73C9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E36-4F44-838A-29F0BC5D401F}"/>
                </c:ext>
              </c:extLst>
            </c:dLbl>
            <c:dLbl>
              <c:idx val="3"/>
              <c:layout>
                <c:manualLayout>
                  <c:x val="1.7125883610922456E-2"/>
                  <c:y val="7.468879668049792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Risikotillæg</a:t>
                    </a:r>
                    <a:r>
                      <a:rPr lang="en-US" baseline="0"/>
                      <a:t>
</a:t>
                    </a:r>
                    <a:fld id="{8E2898F3-CA40-0D40-9369-745510AD7E27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E36-4F44-838A-29F0BC5D40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('Beregn din freelance løn (DK)'!$E$11,'Beregn din freelance løn (DK)'!$E$12,'Beregn din freelance løn (DK)'!$E$19,'Beregn din freelance løn (DK)'!$E$21)</c:f>
              <c:numCache>
                <c:formatCode>_ "kr."\ * #,##0.00_ ;_ "kr."\ * \-#,##0.00_ ;_ "kr."\ * "-"??_ ;_ @_ </c:formatCode>
                <c:ptCount val="4"/>
                <c:pt idx="0">
                  <c:v>500000</c:v>
                </c:pt>
                <c:pt idx="1">
                  <c:v>100000</c:v>
                </c:pt>
                <c:pt idx="2">
                  <c:v>48000</c:v>
                </c:pt>
                <c:pt idx="3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36-4F44-838A-29F0BC5D40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rightpeoplegroup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863600</xdr:colOff>
      <xdr:row>28</xdr:row>
      <xdr:rowOff>177800</xdr:rowOff>
    </xdr:from>
    <xdr:to>
      <xdr:col>7</xdr:col>
      <xdr:colOff>0</xdr:colOff>
      <xdr:row>47</xdr:row>
      <xdr:rowOff>117475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C7B3A2-5A97-334C-8E27-A3FC48774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67733</xdr:colOff>
      <xdr:row>0</xdr:row>
      <xdr:rowOff>129823</xdr:rowOff>
    </xdr:from>
    <xdr:to>
      <xdr:col>3</xdr:col>
      <xdr:colOff>2116</xdr:colOff>
      <xdr:row>5</xdr:row>
      <xdr:rowOff>63566</xdr:rowOff>
    </xdr:to>
    <xdr:pic>
      <xdr:nvPicPr>
        <xdr:cNvPr id="3" name="Billed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19684D-3795-AB48-BAEF-66D79C924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3733" y="129823"/>
          <a:ext cx="3822700" cy="780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ghtpeople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FF7D-BFED-684F-B44B-773E478730CE}">
  <dimension ref="B1:H59"/>
  <sheetViews>
    <sheetView showGridLines="0" showRowColHeaders="0" tabSelected="1" zoomScale="90" zoomScaleNormal="90" workbookViewId="0">
      <selection activeCell="E11" sqref="E11"/>
    </sheetView>
  </sheetViews>
  <sheetFormatPr baseColWidth="10" defaultColWidth="11.42578125" defaultRowHeight="12.75"/>
  <cols>
    <col min="1" max="1" width="11.42578125" customWidth="1"/>
    <col min="2" max="2" width="1.85546875" customWidth="1"/>
    <col min="3" max="3" width="57.42578125" customWidth="1"/>
    <col min="4" max="4" width="21.140625" customWidth="1"/>
    <col min="5" max="5" width="20.42578125" customWidth="1"/>
    <col min="6" max="6" width="14.140625" customWidth="1"/>
    <col min="7" max="7" width="1.85546875" customWidth="1"/>
  </cols>
  <sheetData>
    <row r="1" spans="2:8">
      <c r="B1" s="2"/>
      <c r="C1" s="2"/>
      <c r="D1" s="2"/>
      <c r="E1" s="2"/>
      <c r="F1" s="2"/>
      <c r="G1" s="2"/>
    </row>
    <row r="2" spans="2:8">
      <c r="B2" s="2"/>
      <c r="C2" s="2"/>
      <c r="D2" s="2"/>
      <c r="E2" s="2"/>
      <c r="F2" s="2"/>
      <c r="G2" s="2"/>
    </row>
    <row r="3" spans="2:8">
      <c r="B3" s="2"/>
      <c r="C3" s="2"/>
      <c r="D3" s="2"/>
      <c r="E3" s="2"/>
      <c r="F3" s="2"/>
      <c r="G3" s="2"/>
    </row>
    <row r="4" spans="2:8">
      <c r="B4" s="2"/>
      <c r="C4" s="2"/>
      <c r="D4" s="2"/>
      <c r="E4" s="2"/>
      <c r="F4" s="2"/>
      <c r="G4" s="2"/>
    </row>
    <row r="5" spans="2:8">
      <c r="B5" s="2"/>
      <c r="C5" s="2"/>
      <c r="D5" s="2"/>
      <c r="E5" s="2"/>
      <c r="F5" s="2"/>
      <c r="G5" s="2"/>
    </row>
    <row r="6" spans="2:8">
      <c r="B6" s="2"/>
      <c r="C6" s="2"/>
      <c r="D6" s="2"/>
      <c r="E6" s="2"/>
      <c r="F6" s="2"/>
      <c r="G6" s="2"/>
    </row>
    <row r="7" spans="2:8">
      <c r="B7" s="2"/>
      <c r="C7" s="38" t="s">
        <v>11</v>
      </c>
      <c r="D7" s="4"/>
      <c r="E7" s="4"/>
      <c r="F7" s="4"/>
      <c r="G7" s="5"/>
      <c r="H7" s="6"/>
    </row>
    <row r="8" spans="2:8" ht="23.1" customHeight="1">
      <c r="B8" s="2"/>
      <c r="C8" s="4"/>
      <c r="D8" s="4"/>
      <c r="E8" s="4"/>
      <c r="F8" s="4"/>
      <c r="G8" s="5"/>
      <c r="H8" s="6"/>
    </row>
    <row r="9" spans="2:8">
      <c r="B9" s="2"/>
      <c r="C9" s="5"/>
      <c r="D9" s="5"/>
      <c r="E9" s="5"/>
      <c r="F9" s="5"/>
      <c r="G9" s="5"/>
      <c r="H9" s="6"/>
    </row>
    <row r="10" spans="2:8">
      <c r="B10" s="2"/>
      <c r="C10" s="5"/>
      <c r="D10" s="5"/>
      <c r="E10" s="7"/>
      <c r="F10" s="5"/>
      <c r="G10" s="5"/>
      <c r="H10" s="6"/>
    </row>
    <row r="11" spans="2:8" ht="15">
      <c r="B11" s="2"/>
      <c r="C11" s="8" t="s">
        <v>0</v>
      </c>
      <c r="D11" s="9"/>
      <c r="E11" s="10">
        <v>500000</v>
      </c>
      <c r="F11" s="8" t="s">
        <v>3</v>
      </c>
      <c r="G11" s="5"/>
      <c r="H11" s="6"/>
    </row>
    <row r="12" spans="2:8" ht="15">
      <c r="B12" s="2"/>
      <c r="C12" s="8" t="s">
        <v>15</v>
      </c>
      <c r="D12" s="9"/>
      <c r="E12" s="10">
        <v>100000</v>
      </c>
      <c r="F12" s="8" t="s">
        <v>3</v>
      </c>
      <c r="G12" s="5"/>
      <c r="H12" s="6"/>
    </row>
    <row r="13" spans="2:8" ht="15">
      <c r="B13" s="2"/>
      <c r="C13" s="8" t="s">
        <v>1</v>
      </c>
      <c r="D13" s="9"/>
      <c r="E13" s="11">
        <v>30</v>
      </c>
      <c r="F13" s="8" t="s">
        <v>4</v>
      </c>
      <c r="G13" s="5"/>
      <c r="H13" s="6"/>
    </row>
    <row r="14" spans="2:8" ht="15">
      <c r="B14" s="2"/>
      <c r="C14" s="8" t="s">
        <v>7</v>
      </c>
      <c r="D14" s="9"/>
      <c r="E14" s="12">
        <v>35</v>
      </c>
      <c r="F14" s="8" t="s">
        <v>8</v>
      </c>
      <c r="G14" s="5"/>
      <c r="H14" s="6"/>
    </row>
    <row r="15" spans="2:8" ht="15">
      <c r="B15" s="2"/>
      <c r="C15" s="13"/>
      <c r="D15" s="7"/>
      <c r="E15" s="13"/>
      <c r="F15" s="8"/>
      <c r="G15" s="5"/>
      <c r="H15" s="6"/>
    </row>
    <row r="16" spans="2:8" ht="8.1" customHeight="1">
      <c r="B16" s="2"/>
      <c r="C16" s="13"/>
      <c r="D16" s="13"/>
      <c r="E16" s="13"/>
      <c r="F16" s="8"/>
      <c r="G16" s="5"/>
      <c r="H16" s="6"/>
    </row>
    <row r="17" spans="2:8" ht="15.75">
      <c r="B17" s="2"/>
      <c r="C17" s="14" t="s">
        <v>10</v>
      </c>
      <c r="D17" s="15"/>
      <c r="E17" s="15"/>
      <c r="F17" s="15"/>
      <c r="G17" s="5"/>
      <c r="H17" s="6"/>
    </row>
    <row r="18" spans="2:8" ht="8.1" customHeight="1">
      <c r="B18" s="2"/>
      <c r="C18" s="16"/>
      <c r="D18" s="17"/>
      <c r="E18" s="17"/>
      <c r="F18" s="17"/>
      <c r="G18" s="5"/>
      <c r="H18" s="6"/>
    </row>
    <row r="19" spans="2:8" ht="15.95" customHeight="1">
      <c r="B19" s="2"/>
      <c r="C19" s="18" t="s">
        <v>16</v>
      </c>
      <c r="D19" s="19">
        <v>0.08</v>
      </c>
      <c r="E19" s="20">
        <f>($E11+$E12)*D19</f>
        <v>48000</v>
      </c>
      <c r="F19" s="18" t="s">
        <v>3</v>
      </c>
      <c r="G19" s="5"/>
      <c r="H19" s="6"/>
    </row>
    <row r="20" spans="2:8" ht="2.1" customHeight="1">
      <c r="B20" s="2"/>
      <c r="C20" s="18"/>
      <c r="D20" s="21"/>
      <c r="E20" s="20"/>
      <c r="F20" s="18"/>
      <c r="G20" s="5"/>
      <c r="H20" s="6"/>
    </row>
    <row r="21" spans="2:8" ht="15">
      <c r="B21" s="2"/>
      <c r="C21" s="18" t="s">
        <v>17</v>
      </c>
      <c r="D21" s="22">
        <v>0.1</v>
      </c>
      <c r="E21" s="20">
        <f>(E11+E12)*D21</f>
        <v>60000</v>
      </c>
      <c r="F21" s="18" t="s">
        <v>3</v>
      </c>
      <c r="G21" s="5"/>
      <c r="H21" s="6"/>
    </row>
    <row r="22" spans="2:8" ht="8.1" customHeight="1">
      <c r="B22" s="2"/>
      <c r="C22" s="18"/>
      <c r="D22" s="17"/>
      <c r="E22" s="23"/>
      <c r="F22" s="18"/>
      <c r="G22" s="5"/>
      <c r="H22" s="6"/>
    </row>
    <row r="23" spans="2:8" ht="5.0999999999999996" customHeight="1">
      <c r="B23" s="2"/>
      <c r="C23" s="24"/>
      <c r="D23" s="25"/>
      <c r="E23" s="26"/>
      <c r="F23" s="24"/>
      <c r="G23" s="5"/>
      <c r="H23" s="6"/>
    </row>
    <row r="24" spans="2:8" ht="15">
      <c r="B24" s="2"/>
      <c r="C24" s="18" t="s">
        <v>12</v>
      </c>
      <c r="D24" s="17"/>
      <c r="E24" s="23">
        <f>-((E13/5)*E14)+(E13*52)</f>
        <v>1350</v>
      </c>
      <c r="F24" s="18" t="s">
        <v>2</v>
      </c>
      <c r="G24" s="5"/>
      <c r="H24" s="6"/>
    </row>
    <row r="25" spans="2:8" ht="5.0999999999999996" customHeight="1">
      <c r="B25" s="2"/>
      <c r="C25" s="27"/>
      <c r="D25" s="27"/>
      <c r="E25" s="27"/>
      <c r="F25" s="24"/>
      <c r="G25" s="5"/>
      <c r="H25" s="6"/>
    </row>
    <row r="26" spans="2:8" ht="15.75">
      <c r="B26" s="2"/>
      <c r="C26" s="28" t="s">
        <v>9</v>
      </c>
      <c r="D26" s="29"/>
      <c r="E26" s="30">
        <f>SUM(E11:E12)+E19+E21</f>
        <v>708000</v>
      </c>
      <c r="F26" s="31"/>
      <c r="G26" s="5"/>
      <c r="H26" s="6"/>
    </row>
    <row r="27" spans="2:8" ht="15.75">
      <c r="B27" s="2"/>
      <c r="C27" s="28" t="s">
        <v>5</v>
      </c>
      <c r="D27" s="29"/>
      <c r="E27" s="32">
        <f>E26/12</f>
        <v>59000</v>
      </c>
      <c r="F27" s="31"/>
      <c r="G27" s="5"/>
      <c r="H27" s="6"/>
    </row>
    <row r="28" spans="2:8" ht="15.75">
      <c r="B28" s="2"/>
      <c r="C28" s="28" t="s">
        <v>6</v>
      </c>
      <c r="D28" s="29"/>
      <c r="E28" s="32">
        <f>E26/E24</f>
        <v>524.44444444444446</v>
      </c>
      <c r="F28" s="31"/>
      <c r="G28" s="5"/>
      <c r="H28" s="6"/>
    </row>
    <row r="29" spans="2:8" s="3" customFormat="1" ht="15.75">
      <c r="B29" s="2"/>
      <c r="C29" s="33"/>
      <c r="D29" s="13"/>
      <c r="E29" s="34"/>
      <c r="F29" s="8"/>
      <c r="G29" s="5"/>
      <c r="H29" s="35"/>
    </row>
    <row r="30" spans="2:8" s="3" customFormat="1" ht="15.75">
      <c r="B30" s="2"/>
      <c r="C30" s="33"/>
      <c r="D30" s="13"/>
      <c r="E30" s="34"/>
      <c r="F30" s="8"/>
      <c r="G30" s="5"/>
      <c r="H30" s="35"/>
    </row>
    <row r="31" spans="2:8" s="3" customFormat="1" ht="15.75">
      <c r="B31" s="2"/>
      <c r="C31" s="33"/>
      <c r="D31" s="13"/>
      <c r="E31" s="34"/>
      <c r="F31" s="8"/>
      <c r="G31" s="5"/>
      <c r="H31" s="35"/>
    </row>
    <row r="32" spans="2:8" s="3" customFormat="1" ht="15.75">
      <c r="B32" s="2"/>
      <c r="C32" s="33"/>
      <c r="D32" s="13"/>
      <c r="E32" s="34"/>
      <c r="F32" s="8"/>
      <c r="G32" s="5"/>
      <c r="H32" s="35"/>
    </row>
    <row r="33" spans="2:8" s="3" customFormat="1" ht="15.75">
      <c r="B33" s="2"/>
      <c r="C33" s="33"/>
      <c r="D33" s="13"/>
      <c r="E33" s="34"/>
      <c r="F33" s="8"/>
      <c r="G33" s="5"/>
      <c r="H33" s="35"/>
    </row>
    <row r="34" spans="2:8" s="3" customFormat="1" ht="15.75">
      <c r="B34" s="2"/>
      <c r="C34" s="33"/>
      <c r="D34" s="13"/>
      <c r="E34" s="34"/>
      <c r="F34" s="8"/>
      <c r="G34" s="5"/>
      <c r="H34" s="35"/>
    </row>
    <row r="35" spans="2:8" s="3" customFormat="1" ht="15.75">
      <c r="B35" s="2"/>
      <c r="C35" s="33"/>
      <c r="D35" s="13"/>
      <c r="E35" s="34"/>
      <c r="F35" s="8"/>
      <c r="G35" s="5"/>
      <c r="H35" s="35"/>
    </row>
    <row r="36" spans="2:8" s="3" customFormat="1" ht="15.75">
      <c r="B36" s="2"/>
      <c r="C36" s="33"/>
      <c r="D36" s="13"/>
      <c r="E36" s="34"/>
      <c r="F36" s="8"/>
      <c r="G36" s="5"/>
      <c r="H36" s="35"/>
    </row>
    <row r="37" spans="2:8" s="3" customFormat="1" ht="15.75">
      <c r="B37" s="2"/>
      <c r="C37" s="33"/>
      <c r="D37" s="13"/>
      <c r="E37" s="34"/>
      <c r="F37" s="8"/>
      <c r="G37" s="5"/>
      <c r="H37" s="35"/>
    </row>
    <row r="38" spans="2:8" s="3" customFormat="1" ht="15.75">
      <c r="B38" s="2"/>
      <c r="C38" s="33"/>
      <c r="D38" s="13"/>
      <c r="E38" s="34"/>
      <c r="F38" s="8"/>
      <c r="G38" s="5"/>
      <c r="H38" s="35"/>
    </row>
    <row r="39" spans="2:8" s="3" customFormat="1" ht="15.75">
      <c r="B39" s="2"/>
      <c r="C39" s="33"/>
      <c r="D39" s="13"/>
      <c r="E39" s="34"/>
      <c r="F39" s="8"/>
      <c r="G39" s="5"/>
      <c r="H39" s="35"/>
    </row>
    <row r="40" spans="2:8" s="3" customFormat="1" ht="15.75">
      <c r="B40" s="2"/>
      <c r="C40" s="33"/>
      <c r="D40" s="13"/>
      <c r="E40" s="34"/>
      <c r="F40" s="8"/>
      <c r="G40" s="5"/>
      <c r="H40" s="35"/>
    </row>
    <row r="41" spans="2:8" s="3" customFormat="1" ht="15.75">
      <c r="B41" s="2"/>
      <c r="C41" s="33"/>
      <c r="D41" s="13"/>
      <c r="E41" s="34"/>
      <c r="F41" s="8"/>
      <c r="G41" s="5"/>
      <c r="H41" s="35"/>
    </row>
    <row r="42" spans="2:8" s="3" customFormat="1" ht="15.75">
      <c r="B42" s="2"/>
      <c r="C42" s="33"/>
      <c r="D42" s="13"/>
      <c r="E42" s="34"/>
      <c r="F42" s="8"/>
      <c r="G42" s="5"/>
      <c r="H42" s="35"/>
    </row>
    <row r="43" spans="2:8" s="3" customFormat="1" ht="15.75">
      <c r="B43" s="2"/>
      <c r="C43" s="33"/>
      <c r="D43" s="13"/>
      <c r="E43" s="34"/>
      <c r="F43" s="8"/>
      <c r="G43" s="5"/>
      <c r="H43" s="35"/>
    </row>
    <row r="44" spans="2:8" s="3" customFormat="1" ht="15.75">
      <c r="B44" s="2"/>
      <c r="C44" s="33"/>
      <c r="D44" s="13"/>
      <c r="E44" s="34"/>
      <c r="F44" s="8"/>
      <c r="G44" s="5"/>
      <c r="H44" s="35"/>
    </row>
    <row r="45" spans="2:8" s="3" customFormat="1" ht="15.75">
      <c r="B45" s="2"/>
      <c r="C45" s="33"/>
      <c r="D45" s="13"/>
      <c r="E45" s="34"/>
      <c r="F45" s="8"/>
      <c r="G45" s="5"/>
      <c r="H45" s="35"/>
    </row>
    <row r="46" spans="2:8" s="3" customFormat="1" ht="15.75">
      <c r="B46" s="2"/>
      <c r="C46" s="33"/>
      <c r="D46" s="13"/>
      <c r="E46" s="34"/>
      <c r="F46" s="8"/>
      <c r="G46" s="5"/>
      <c r="H46" s="35"/>
    </row>
    <row r="47" spans="2:8" ht="14.1" customHeight="1">
      <c r="B47" s="2"/>
      <c r="C47" s="5"/>
      <c r="D47" s="5"/>
      <c r="E47" s="5"/>
      <c r="F47" s="36"/>
      <c r="G47" s="5"/>
      <c r="H47" s="6"/>
    </row>
    <row r="48" spans="2:8">
      <c r="B48" s="2"/>
      <c r="C48" s="39" t="s">
        <v>18</v>
      </c>
      <c r="D48" s="39"/>
      <c r="E48" s="39"/>
      <c r="F48" s="39"/>
      <c r="G48" s="5"/>
      <c r="H48" s="6"/>
    </row>
    <row r="49" spans="2:8">
      <c r="B49" s="2"/>
      <c r="C49" s="39" t="s">
        <v>19</v>
      </c>
      <c r="D49" s="39"/>
      <c r="E49" s="39"/>
      <c r="F49" s="39"/>
      <c r="G49" s="39"/>
      <c r="H49" s="40"/>
    </row>
    <row r="50" spans="2:8">
      <c r="B50" s="2"/>
      <c r="C50" s="39" t="s">
        <v>14</v>
      </c>
      <c r="D50" s="39"/>
      <c r="E50" s="39"/>
      <c r="F50" s="39"/>
      <c r="G50" s="39"/>
      <c r="H50" s="40"/>
    </row>
    <row r="51" spans="2:8">
      <c r="B51" s="2"/>
      <c r="C51" s="39" t="s">
        <v>20</v>
      </c>
      <c r="D51" s="39"/>
      <c r="E51" s="39"/>
      <c r="F51" s="39"/>
      <c r="G51" s="39"/>
      <c r="H51" s="40"/>
    </row>
    <row r="52" spans="2:8">
      <c r="B52" s="2"/>
      <c r="C52" s="39" t="s">
        <v>13</v>
      </c>
      <c r="D52" s="39"/>
      <c r="E52" s="39"/>
      <c r="F52" s="39"/>
      <c r="G52" s="39"/>
      <c r="H52" s="40"/>
    </row>
    <row r="53" spans="2:8" ht="15">
      <c r="B53" s="2"/>
      <c r="C53" s="37"/>
      <c r="D53" s="36"/>
      <c r="E53" s="41" t="s">
        <v>21</v>
      </c>
      <c r="F53" s="41"/>
      <c r="G53" s="39"/>
      <c r="H53" s="40"/>
    </row>
    <row r="54" spans="2:8">
      <c r="B54" s="2"/>
      <c r="C54" s="2"/>
      <c r="D54" s="2"/>
      <c r="E54" s="2"/>
      <c r="F54" s="2"/>
      <c r="G54" s="5"/>
      <c r="H54" s="6"/>
    </row>
    <row r="55" spans="2:8" ht="15">
      <c r="D55" s="1"/>
      <c r="E55" s="1"/>
      <c r="F55" s="1"/>
    </row>
    <row r="56" spans="2:8" ht="15">
      <c r="D56" s="1"/>
      <c r="E56" s="1"/>
      <c r="F56" s="1"/>
    </row>
    <row r="57" spans="2:8" ht="15">
      <c r="D57" s="1"/>
      <c r="E57" s="1"/>
      <c r="F57" s="1"/>
    </row>
    <row r="58" spans="2:8" ht="15">
      <c r="D58" s="1"/>
      <c r="E58" s="1"/>
      <c r="F58" s="1"/>
    </row>
    <row r="59" spans="2:8" ht="15">
      <c r="C59" s="1"/>
      <c r="D59" s="1"/>
      <c r="E59" s="1"/>
      <c r="F59" s="1"/>
    </row>
  </sheetData>
  <sheetProtection sheet="1" objects="1" scenarios="1" selectLockedCells="1"/>
  <customSheetViews>
    <customSheetView guid="{7FB91B5A-4CBE-6246-9A74-568A59795945}" scale="90" showGridLines="0" showRowCol="0">
      <selection activeCell="G54" sqref="B1:G54"/>
      <pageMargins left="0.78749999999999998" right="0.78749999999999998" top="1.0527777777777778" bottom="1.0527777777777778" header="0.78749999999999998" footer="0.78749999999999998"/>
      <pageSetup paperSize="9" orientation="portrait" horizontalDpi="300" verticalDpi="300"/>
      <headerFooter alignWithMargins="0">
        <oddHeader>&amp;C&amp;"Times New Roman,normal"&amp;12&amp;A</oddHeader>
        <oddFooter>&amp;C&amp;"Times New Roman,normal"&amp;12Side &amp;P</oddFooter>
      </headerFooter>
    </customSheetView>
  </customSheetViews>
  <mergeCells count="1">
    <mergeCell ref="C7:F8"/>
  </mergeCells>
  <hyperlinks>
    <hyperlink ref="E53:F53" r:id="rId1" display="rightpeoplegroup.com" xr:uid="{AC042C8A-474D-4427-BA21-60903805246C}"/>
  </hyperlinks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2"/>
  <headerFooter alignWithMargins="0">
    <oddHeader>&amp;C&amp;"Times New Roman,normal"&amp;12&amp;A</oddHeader>
    <oddFooter>&amp;C&amp;"Times New Roman,normal"&amp;12Side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Beregn din freelance løn (DK)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anne lubbe</cp:lastModifiedBy>
  <dcterms:created xsi:type="dcterms:W3CDTF">2010-12-24T08:57:16Z</dcterms:created>
  <dcterms:modified xsi:type="dcterms:W3CDTF">2018-04-17T13:20:56Z</dcterms:modified>
</cp:coreProperties>
</file>